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ystem Profile\ypeev\Desktop\Отчети\Тримесечни отчети\2020\30.09.2020\ДАЕУ, КР, други\"/>
    </mc:Choice>
  </mc:AlternateContent>
  <bookViews>
    <workbookView xWindow="0" yWindow="0" windowWidth="19200" windowHeight="10905"/>
  </bookViews>
  <sheets>
    <sheet name="пол+прог" sheetId="2" r:id="rId1"/>
    <sheet name="Прог" sheetId="1" r:id="rId2"/>
  </sheets>
  <calcPr calcId="162913"/>
</workbook>
</file>

<file path=xl/calcChain.xml><?xml version="1.0" encoding="utf-8"?>
<calcChain xmlns="http://schemas.openxmlformats.org/spreadsheetml/2006/main">
  <c r="H17" i="2" l="1"/>
  <c r="E17" i="2"/>
  <c r="D17" i="2"/>
  <c r="C17" i="2"/>
  <c r="H14" i="2"/>
  <c r="G14" i="2"/>
  <c r="G17" i="2" s="1"/>
  <c r="F14" i="2"/>
  <c r="F17" i="2" s="1"/>
  <c r="E14" i="2"/>
  <c r="D14" i="2"/>
  <c r="C14" i="2"/>
  <c r="G40" i="1" l="1"/>
  <c r="F40" i="1"/>
  <c r="E40" i="1"/>
  <c r="D40" i="1"/>
  <c r="C40" i="1"/>
  <c r="B40" i="1"/>
  <c r="G34" i="1"/>
  <c r="F34" i="1"/>
  <c r="E34" i="1"/>
  <c r="D34" i="1"/>
  <c r="C34" i="1"/>
  <c r="B34" i="1"/>
  <c r="B16" i="1"/>
  <c r="C47" i="1" l="1"/>
  <c r="E47" i="1"/>
  <c r="G47" i="1"/>
  <c r="B47" i="1"/>
  <c r="F47" i="1"/>
  <c r="D47" i="1"/>
  <c r="C16" i="1"/>
  <c r="D16" i="1"/>
  <c r="E16" i="1"/>
  <c r="F16" i="1"/>
  <c r="G16" i="1"/>
  <c r="C10" i="1"/>
  <c r="D10" i="1"/>
  <c r="E10" i="1"/>
  <c r="F10" i="1"/>
  <c r="G10" i="1"/>
  <c r="B10" i="1"/>
  <c r="B23" i="1" s="1"/>
  <c r="D23" i="1" l="1"/>
  <c r="G23" i="1"/>
  <c r="C23" i="1"/>
  <c r="E23" i="1"/>
  <c r="F23" i="1"/>
</calcChain>
</file>

<file path=xl/sharedStrings.xml><?xml version="1.0" encoding="utf-8"?>
<sst xmlns="http://schemas.openxmlformats.org/spreadsheetml/2006/main" count="94" uniqueCount="43">
  <si>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</si>
  <si>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</si>
  <si>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</si>
  <si>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</si>
  <si>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</si>
  <si>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</si>
  <si>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</si>
  <si>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</si>
  <si>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</si>
  <si>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</si>
  <si>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</si>
  <si>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</si>
  <si>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</si>
  <si>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</si>
  <si>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</si>
  <si>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</si>
  <si>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</si>
  <si>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</si>
  <si>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</si>
  <si>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</si>
  <si>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</si>
  <si>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</si>
  <si>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</si>
  <si>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</si>
  <si>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</si>
  <si>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</si>
  <si>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</si>
  <si>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</si>
  <si>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520 на Министерския съвет от 2019 г.</t>
  </si>
  <si>
    <t>* Класификационен код съгласно Решение № 520 на Министерския съвет от 2019 г.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</si>
  <si>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</si>
  <si>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</si>
  <si>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4300.01.01</t>
  </si>
  <si>
    <t>Бюджетна програма „Регулиране на електронните съобщения и пощенските услуги”</t>
  </si>
  <si>
    <t>4300.01.00</t>
  </si>
  <si>
    <t>4300.01.01 - Бюджетна програма „Регулиране на електронните съобщения и пощенските услуги“</t>
  </si>
  <si>
    <t>Ежегодна проверка за прилагането на системата за разпределението на разходите от пощенския оператор със задължение за извършване на универсалната пощенска услуга (УПУ) и одит на внесените документи, свързани с изчисляването на нетните разходи от извършването на УПУ, на основание чл. 29 б от Закона за пощенските услуги (ЗПУ)</t>
  </si>
  <si>
    <t>Ежегодно измерване на изпълнението на нормативите за качеството на УПУ и ефикасността на обслужване, на основание чл. 15, ал. 1, т. 7 от ЗПУ</t>
  </si>
  <si>
    <t>Ежегодна проверка на системата за определяне на разходите, на основание чл. 222, ал. 8 във връзка с чл. 172, ал. 2 от Закона за електронните съобщения (ЗЕС)</t>
  </si>
  <si>
    <t>Членски внос в Групата на независимите регулатори (IRG) и Европейския институт за стандарти в далекосъобщенията (ETSI) съгласно чл.30, т. 19 и 22 от ЗЕС</t>
  </si>
  <si>
    <t>Функционална област „Електронни съобщения и пощенски услуги”</t>
  </si>
  <si>
    <t>към 30.09.2020 г.</t>
  </si>
  <si>
    <t>на КОМИСИЯ ЗА РЕГУЛИРАНЕ НА СЪОБЩЕНИЯТА към 30.09.2020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</si>
</sst>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"/>
  </numFmts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7" fillId="0" borderId="9" xfId="0" applyFont="1" applyBorder="1" applyAlignment="1">
      <alignment horizontal="left" vertical="center" wrapText="1" indent="1"/>
    </xf>
    <xf numFmtId="3" fontId="10" fillId="0" borderId="9" xfId="0" applyNumberFormat="1" applyFont="1" applyFill="1" applyBorder="1" applyAlignment="1" applyProtection="1">
      <alignment vertical="top"/>
      <protection locked="0"/>
    </xf>
    <xf numFmtId="49" fontId="9" fillId="0" borderId="9" xfId="0" applyNumberFormat="1" applyFont="1" applyFill="1" applyBorder="1" applyAlignment="1" applyProtection="1">
      <alignment horizontal="left" vertical="top"/>
      <protection locked="0"/>
    </xf>
    <xf numFmtId="49" fontId="5" fillId="0" borderId="9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quotePrefix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 indent="1"/>
    </xf>
    <xf numFmtId="3" fontId="1" fillId="0" borderId="9" xfId="0" applyNumberFormat="1" applyFont="1" applyBorder="1" applyAlignment="1">
      <alignment horizontal="right" vertical="center" wrapText="1"/>
    </xf>
    <xf numFmtId="3" fontId="11" fillId="0" borderId="9" xfId="0" applyNumberFormat="1" applyFont="1" applyFill="1" applyBorder="1" applyAlignment="1" applyProtection="1">
      <alignment vertical="top"/>
      <protection locked="0"/>
    </xf>
    <xf numFmtId="0" fontId="0" fillId="0" borderId="9" xfId="0" applyBorder="1" applyAlignment="1">
      <alignment vertical="center" wrapText="1"/>
    </xf>
    <xf numFmtId="0" fontId="1" fillId="0" borderId="9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justify" vertical="center"/>
    </xf>
    <xf numFmtId="164" fontId="11" fillId="0" borderId="9" xfId="0" applyNumberFormat="1" applyFont="1" applyFill="1" applyBorder="1" applyAlignment="1" applyProtection="1">
      <alignment horizontal="justify" vertical="top" wrapText="1"/>
    </xf>
    <xf numFmtId="3" fontId="1" fillId="0" borderId="10" xfId="0" applyNumberFormat="1" applyFont="1" applyBorder="1" applyAlignment="1">
      <alignment vertical="top" wrapText="1"/>
    </xf>
    <xf numFmtId="164" fontId="12" fillId="0" borderId="9" xfId="0" quotePrefix="1" applyNumberFormat="1" applyFont="1" applyFill="1" applyBorder="1" applyAlignment="1" applyProtection="1">
      <alignment horizontal="left" vertical="justify" wrapText="1"/>
    </xf>
    <xf numFmtId="3" fontId="2" fillId="2" borderId="9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tabSelected="1" zoomScale="115" zoomScaleNormal="115" workbookViewId="0"/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1640625" customWidth="1"/>
    <col min="5" max="6" width="12.83203125" customWidth="1"/>
    <col min="7" max="7" width="15.6640625" customWidth="1"/>
    <col min="8" max="8" width="14.33203125" customWidth="1"/>
  </cols>
  <sheetData>
    <row r="3" spans="1:8" ht="42" customHeight="1" x14ac:dyDescent="0.2">
      <c r="A3" s="42" t="s">
        <v>14</v>
      </c>
      <c r="B3" s="42"/>
      <c r="C3" s="42"/>
      <c r="D3" s="42"/>
      <c r="E3" s="42"/>
      <c r="F3" s="42"/>
      <c r="G3" s="42"/>
      <c r="H3" s="42"/>
    </row>
    <row r="4" spans="1:8" ht="15.75" x14ac:dyDescent="0.2">
      <c r="A4" s="43" t="s">
        <v>42</v>
      </c>
      <c r="B4" s="43"/>
      <c r="C4" s="43"/>
      <c r="D4" s="43"/>
      <c r="E4" s="43"/>
      <c r="F4" s="43"/>
      <c r="G4" s="43"/>
      <c r="H4" s="43"/>
    </row>
    <row r="5" spans="1:8" x14ac:dyDescent="0.2">
      <c r="A5" s="44" t="s">
        <v>20</v>
      </c>
      <c r="B5" s="45"/>
      <c r="C5" s="45"/>
      <c r="D5" s="45"/>
      <c r="E5" s="45"/>
      <c r="F5" s="45"/>
      <c r="G5" s="45"/>
      <c r="H5" s="45"/>
    </row>
    <row r="6" spans="1:8" ht="15.75" x14ac:dyDescent="0.2">
      <c r="A6" s="5"/>
    </row>
    <row r="7" spans="1:8" ht="15.75" x14ac:dyDescent="0.2">
      <c r="A7" s="43" t="s">
        <v>30</v>
      </c>
      <c r="B7" s="43"/>
      <c r="C7" s="43"/>
      <c r="D7" s="43"/>
      <c r="E7" s="43"/>
      <c r="F7" s="43"/>
      <c r="G7" s="43"/>
      <c r="H7" s="43"/>
    </row>
    <row r="8" spans="1:8" ht="15.75" x14ac:dyDescent="0.2">
      <c r="A8" s="43" t="s">
        <v>41</v>
      </c>
      <c r="B8" s="43"/>
      <c r="C8" s="43"/>
      <c r="D8" s="43"/>
      <c r="E8" s="43"/>
      <c r="F8" s="43"/>
      <c r="G8" s="43"/>
      <c r="H8" s="43"/>
    </row>
    <row r="9" spans="1:8" x14ac:dyDescent="0.2">
      <c r="A9" s="45" t="s">
        <v>21</v>
      </c>
      <c r="B9" s="45"/>
      <c r="C9" s="45"/>
      <c r="D9" s="45"/>
      <c r="E9" s="45"/>
      <c r="F9" s="45"/>
      <c r="G9" s="45"/>
      <c r="H9" s="45"/>
    </row>
    <row r="10" spans="1:8" x14ac:dyDescent="0.2">
      <c r="A10" s="6" t="s">
        <v>3</v>
      </c>
      <c r="H10" s="8" t="s">
        <v>3</v>
      </c>
    </row>
    <row r="11" spans="1:8" ht="12.75" customHeight="1" x14ac:dyDescent="0.2">
      <c r="A11" s="41" t="s">
        <v>15</v>
      </c>
      <c r="B11" s="41" t="s">
        <v>31</v>
      </c>
      <c r="C11" s="41" t="s">
        <v>22</v>
      </c>
      <c r="D11" s="46" t="s">
        <v>23</v>
      </c>
      <c r="E11" s="17" t="s">
        <v>4</v>
      </c>
      <c r="F11" s="17" t="s">
        <v>4</v>
      </c>
      <c r="G11" s="17" t="s">
        <v>4</v>
      </c>
      <c r="H11" s="17" t="s">
        <v>4</v>
      </c>
    </row>
    <row r="12" spans="1:8" x14ac:dyDescent="0.2">
      <c r="A12" s="41"/>
      <c r="B12" s="41"/>
      <c r="C12" s="41"/>
      <c r="D12" s="46"/>
      <c r="E12" s="17" t="s">
        <v>5</v>
      </c>
      <c r="F12" s="17" t="s">
        <v>5</v>
      </c>
      <c r="G12" s="17" t="s">
        <v>5</v>
      </c>
      <c r="H12" s="17" t="s">
        <v>5</v>
      </c>
    </row>
    <row r="13" spans="1:8" ht="25.5" x14ac:dyDescent="0.2">
      <c r="A13" s="41"/>
      <c r="B13" s="41"/>
      <c r="C13" s="41"/>
      <c r="D13" s="46"/>
      <c r="E13" s="18" t="s">
        <v>24</v>
      </c>
      <c r="F13" s="17" t="s">
        <v>25</v>
      </c>
      <c r="G13" s="17" t="s">
        <v>26</v>
      </c>
      <c r="H13" s="17" t="s">
        <v>27</v>
      </c>
    </row>
    <row r="14" spans="1:8" ht="25.5" x14ac:dyDescent="0.2">
      <c r="A14" s="14" t="s">
        <v>34</v>
      </c>
      <c r="B14" s="15" t="s">
        <v>40</v>
      </c>
      <c r="C14" s="39">
        <f t="shared" ref="C14:H14" si="0">+C15</f>
        <v>14727300</v>
      </c>
      <c r="D14" s="39">
        <f t="shared" si="0"/>
        <v>14727300</v>
      </c>
      <c r="E14" s="39">
        <f t="shared" si="0"/>
        <v>2043764</v>
      </c>
      <c r="F14" s="39">
        <f t="shared" si="0"/>
        <v>3523176</v>
      </c>
      <c r="G14" s="39">
        <f t="shared" si="0"/>
        <v>5702344</v>
      </c>
      <c r="H14" s="39">
        <f t="shared" si="0"/>
        <v>0</v>
      </c>
    </row>
    <row r="15" spans="1:8" ht="38.25" x14ac:dyDescent="0.2">
      <c r="A15" s="14" t="s">
        <v>32</v>
      </c>
      <c r="B15" s="12" t="s">
        <v>33</v>
      </c>
      <c r="C15" s="13">
        <v>14727300</v>
      </c>
      <c r="D15" s="13">
        <v>14727300</v>
      </c>
      <c r="E15" s="37">
        <v>2043764</v>
      </c>
      <c r="F15" s="37">
        <v>3523176</v>
      </c>
      <c r="G15" s="37">
        <v>5702344</v>
      </c>
      <c r="H15" s="31"/>
    </row>
    <row r="16" spans="1:8" x14ac:dyDescent="0.2">
      <c r="A16" s="21"/>
      <c r="B16" s="22"/>
      <c r="C16" s="16"/>
      <c r="D16" s="16"/>
      <c r="E16" s="16"/>
      <c r="F16" s="16"/>
      <c r="G16" s="16"/>
      <c r="H16" s="16"/>
    </row>
    <row r="17" spans="1:8" x14ac:dyDescent="0.2">
      <c r="A17" s="21"/>
      <c r="B17" s="22" t="s">
        <v>16</v>
      </c>
      <c r="C17" s="39">
        <f t="shared" ref="C17:H17" si="1">+C16+C14</f>
        <v>14727300</v>
      </c>
      <c r="D17" s="39">
        <f t="shared" si="1"/>
        <v>14727300</v>
      </c>
      <c r="E17" s="39">
        <f t="shared" si="1"/>
        <v>2043764</v>
      </c>
      <c r="F17" s="39">
        <f t="shared" si="1"/>
        <v>3523176</v>
      </c>
      <c r="G17" s="39">
        <f t="shared" si="1"/>
        <v>5702344</v>
      </c>
      <c r="H17" s="39">
        <f t="shared" si="1"/>
        <v>0</v>
      </c>
    </row>
    <row r="18" spans="1:8" ht="15.75" x14ac:dyDescent="0.2">
      <c r="A18" s="1"/>
    </row>
    <row r="19" spans="1:8" ht="12.75" customHeight="1" x14ac:dyDescent="0.2">
      <c r="A19" s="40" t="s">
        <v>29</v>
      </c>
      <c r="B19" s="40"/>
      <c r="C19" s="40"/>
      <c r="D19" s="40"/>
      <c r="E19" s="40"/>
      <c r="F19" s="40"/>
      <c r="G19" s="40"/>
      <c r="H19" s="40"/>
    </row>
    <row r="20" spans="1:8" s="10" customFormat="1" ht="24.75" customHeight="1" x14ac:dyDescent="0.2">
      <c r="A20" s="11"/>
      <c r="B20" s="11"/>
      <c r="C20" s="11"/>
      <c r="D20" s="11"/>
      <c r="E20" s="11"/>
      <c r="F20" s="11"/>
      <c r="G20" s="11"/>
      <c r="H20" s="11"/>
    </row>
    <row r="21" spans="1:8" ht="24" customHeight="1" x14ac:dyDescent="0.2">
      <c r="A21" s="11"/>
      <c r="B21" s="11"/>
      <c r="C21" s="11"/>
      <c r="D21" s="11"/>
      <c r="E21" s="11"/>
      <c r="F21" s="11"/>
      <c r="G21" s="11"/>
      <c r="H21" s="11"/>
    </row>
  </sheetData>
  <mergeCells count="11">
    <mergeCell ref="A19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0"/>
  <sheetViews>
    <sheetView zoomScale="115" zoomScaleNormal="115" workbookViewId="0"/>
  </sheetViews>
  <sheetFormatPr defaultRowHeight="12.75" x14ac:dyDescent="0.2"/>
  <cols>
    <col min="1" max="1" width="51.6640625" customWidth="1"/>
    <col min="2" max="2" width="15.1640625" customWidth="1"/>
    <col min="3" max="3" width="13" customWidth="1"/>
    <col min="4" max="4" width="12.83203125" customWidth="1"/>
    <col min="5" max="5" width="11.83203125" customWidth="1"/>
    <col min="6" max="6" width="15" customWidth="1"/>
    <col min="7" max="7" width="17" customWidth="1"/>
  </cols>
  <sheetData>
    <row r="3" spans="1:7" ht="15.75" x14ac:dyDescent="0.2">
      <c r="A3" s="42" t="s">
        <v>0</v>
      </c>
      <c r="B3" s="42"/>
      <c r="C3" s="42"/>
      <c r="D3" s="42"/>
      <c r="E3" s="42"/>
      <c r="F3" s="42"/>
      <c r="G3" s="42"/>
    </row>
    <row r="4" spans="1:7" ht="15.75" x14ac:dyDescent="0.2">
      <c r="A4" s="43" t="s">
        <v>41</v>
      </c>
      <c r="B4" s="43"/>
      <c r="C4" s="43"/>
      <c r="D4" s="43"/>
      <c r="E4" s="43"/>
      <c r="F4" s="43"/>
      <c r="G4" s="43"/>
    </row>
    <row r="5" spans="1:7" ht="13.5" thickBot="1" x14ac:dyDescent="0.25">
      <c r="A5" s="47" t="s">
        <v>1</v>
      </c>
      <c r="B5" s="47"/>
      <c r="C5" s="47"/>
      <c r="D5" s="47"/>
      <c r="E5" s="47"/>
      <c r="F5" s="47"/>
      <c r="G5" s="47"/>
    </row>
    <row r="6" spans="1:7" ht="13.5" thickBot="1" x14ac:dyDescent="0.25">
      <c r="A6" s="53" t="s">
        <v>35</v>
      </c>
      <c r="B6" s="54"/>
      <c r="C6" s="54"/>
      <c r="D6" s="54"/>
      <c r="E6" s="54"/>
      <c r="F6" s="54"/>
      <c r="G6" s="55"/>
    </row>
    <row r="7" spans="1:7" ht="12.75" customHeight="1" x14ac:dyDescent="0.2">
      <c r="A7" s="2" t="s">
        <v>2</v>
      </c>
      <c r="B7" s="56" t="s">
        <v>22</v>
      </c>
      <c r="C7" s="48" t="s">
        <v>23</v>
      </c>
      <c r="D7" s="7" t="s">
        <v>4</v>
      </c>
      <c r="E7" s="7" t="s">
        <v>4</v>
      </c>
      <c r="F7" s="7" t="s">
        <v>4</v>
      </c>
      <c r="G7" s="7" t="s">
        <v>4</v>
      </c>
    </row>
    <row r="8" spans="1:7" x14ac:dyDescent="0.2">
      <c r="A8" s="2" t="s">
        <v>3</v>
      </c>
      <c r="B8" s="57"/>
      <c r="C8" s="49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x14ac:dyDescent="0.2">
      <c r="A9" s="23"/>
      <c r="B9" s="57"/>
      <c r="C9" s="49"/>
      <c r="D9" s="24" t="s">
        <v>24</v>
      </c>
      <c r="E9" s="3" t="s">
        <v>25</v>
      </c>
      <c r="F9" s="3" t="s">
        <v>26</v>
      </c>
      <c r="G9" s="3" t="s">
        <v>27</v>
      </c>
    </row>
    <row r="10" spans="1:7" x14ac:dyDescent="0.2">
      <c r="A10" s="25" t="s">
        <v>6</v>
      </c>
      <c r="B10" s="36">
        <f>+B12+B13+B14</f>
        <v>14125900</v>
      </c>
      <c r="C10" s="36">
        <f t="shared" ref="C10:G10" si="0">+C12+C13+C14</f>
        <v>14125900</v>
      </c>
      <c r="D10" s="36">
        <f t="shared" si="0"/>
        <v>2001965</v>
      </c>
      <c r="E10" s="26">
        <f t="shared" si="0"/>
        <v>3481377</v>
      </c>
      <c r="F10" s="26">
        <f t="shared" si="0"/>
        <v>5631385</v>
      </c>
      <c r="G10" s="26">
        <f t="shared" si="0"/>
        <v>0</v>
      </c>
    </row>
    <row r="11" spans="1:7" x14ac:dyDescent="0.2">
      <c r="A11" s="20" t="s">
        <v>7</v>
      </c>
      <c r="B11" s="28"/>
      <c r="C11" s="28"/>
      <c r="D11" s="28"/>
      <c r="E11" s="16"/>
      <c r="F11" s="16"/>
      <c r="G11" s="16"/>
    </row>
    <row r="12" spans="1:7" x14ac:dyDescent="0.2">
      <c r="A12" s="27" t="s">
        <v>8</v>
      </c>
      <c r="B12" s="28">
        <v>7084800</v>
      </c>
      <c r="C12" s="28">
        <v>7084800</v>
      </c>
      <c r="D12" s="28">
        <v>1693976</v>
      </c>
      <c r="E12" s="28">
        <v>2954292</v>
      </c>
      <c r="F12" s="28">
        <v>4825343</v>
      </c>
      <c r="G12" s="16"/>
    </row>
    <row r="13" spans="1:7" x14ac:dyDescent="0.2">
      <c r="A13" s="27" t="s">
        <v>9</v>
      </c>
      <c r="B13" s="28">
        <v>2398500</v>
      </c>
      <c r="C13" s="28">
        <v>2398500</v>
      </c>
      <c r="D13" s="28">
        <v>307989</v>
      </c>
      <c r="E13" s="28">
        <v>527085</v>
      </c>
      <c r="F13" s="28">
        <v>797026</v>
      </c>
      <c r="G13" s="16"/>
    </row>
    <row r="14" spans="1:7" x14ac:dyDescent="0.2">
      <c r="A14" s="27" t="s">
        <v>10</v>
      </c>
      <c r="B14" s="28">
        <v>4642600</v>
      </c>
      <c r="C14" s="28">
        <v>4642600</v>
      </c>
      <c r="D14" s="28"/>
      <c r="E14" s="16"/>
      <c r="F14" s="28">
        <v>9016</v>
      </c>
      <c r="G14" s="16"/>
    </row>
    <row r="15" spans="1:7" x14ac:dyDescent="0.2">
      <c r="A15" s="20"/>
      <c r="B15" s="28"/>
      <c r="C15" s="28"/>
      <c r="D15" s="28"/>
      <c r="E15" s="16"/>
      <c r="F15" s="16"/>
      <c r="G15" s="16"/>
    </row>
    <row r="16" spans="1:7" s="9" customFormat="1" ht="25.5" x14ac:dyDescent="0.2">
      <c r="A16" s="25" t="s">
        <v>11</v>
      </c>
      <c r="B16" s="36">
        <f t="shared" ref="B16:G16" si="1">+SUM(B17:B22)</f>
        <v>601400</v>
      </c>
      <c r="C16" s="36">
        <f t="shared" si="1"/>
        <v>601400</v>
      </c>
      <c r="D16" s="36">
        <f t="shared" si="1"/>
        <v>41799</v>
      </c>
      <c r="E16" s="26">
        <f t="shared" si="1"/>
        <v>41799</v>
      </c>
      <c r="F16" s="26">
        <f t="shared" si="1"/>
        <v>70959</v>
      </c>
      <c r="G16" s="26">
        <f t="shared" si="1"/>
        <v>0</v>
      </c>
    </row>
    <row r="17" spans="1:7" x14ac:dyDescent="0.2">
      <c r="A17" s="20" t="s">
        <v>17</v>
      </c>
      <c r="B17" s="28"/>
      <c r="C17" s="28"/>
      <c r="D17" s="28"/>
      <c r="E17" s="16"/>
      <c r="F17" s="16"/>
      <c r="G17" s="16"/>
    </row>
    <row r="18" spans="1:7" ht="95.25" customHeight="1" x14ac:dyDescent="0.2">
      <c r="A18" s="33" t="s">
        <v>36</v>
      </c>
      <c r="B18" s="29">
        <v>120000</v>
      </c>
      <c r="C18" s="29">
        <v>120000</v>
      </c>
      <c r="D18" s="37"/>
      <c r="E18" s="31"/>
      <c r="F18" s="37">
        <v>29160</v>
      </c>
      <c r="G18" s="31"/>
    </row>
    <row r="19" spans="1:7" ht="38.25" x14ac:dyDescent="0.2">
      <c r="A19" s="32" t="s">
        <v>37</v>
      </c>
      <c r="B19" s="34">
        <v>281400</v>
      </c>
      <c r="C19" s="29">
        <v>281400</v>
      </c>
      <c r="D19" s="37"/>
      <c r="E19" s="31"/>
      <c r="F19" s="31"/>
      <c r="G19" s="31"/>
    </row>
    <row r="20" spans="1:7" ht="51" x14ac:dyDescent="0.2">
      <c r="A20" s="32" t="s">
        <v>38</v>
      </c>
      <c r="B20" s="34">
        <v>120000</v>
      </c>
      <c r="C20" s="29">
        <v>120000</v>
      </c>
      <c r="D20" s="37"/>
      <c r="E20" s="31"/>
      <c r="F20" s="31"/>
      <c r="G20" s="31"/>
    </row>
    <row r="21" spans="1:7" ht="57" customHeight="1" x14ac:dyDescent="0.2">
      <c r="A21" s="35" t="s">
        <v>39</v>
      </c>
      <c r="B21" s="29">
        <v>80000</v>
      </c>
      <c r="C21" s="29">
        <v>80000</v>
      </c>
      <c r="D21" s="37">
        <v>41799</v>
      </c>
      <c r="E21" s="37">
        <v>41799</v>
      </c>
      <c r="F21" s="37">
        <v>41799</v>
      </c>
      <c r="G21" s="31"/>
    </row>
    <row r="22" spans="1:7" x14ac:dyDescent="0.2">
      <c r="A22" s="20"/>
      <c r="B22" s="28"/>
      <c r="C22" s="28"/>
      <c r="D22" s="37"/>
      <c r="E22" s="31"/>
      <c r="F22" s="31"/>
      <c r="G22" s="31"/>
    </row>
    <row r="23" spans="1:7" x14ac:dyDescent="0.2">
      <c r="A23" s="25" t="s">
        <v>12</v>
      </c>
      <c r="B23" s="36">
        <f t="shared" ref="B23:G23" si="2">+B16+B10</f>
        <v>14727300</v>
      </c>
      <c r="C23" s="36">
        <f t="shared" si="2"/>
        <v>14727300</v>
      </c>
      <c r="D23" s="36">
        <f t="shared" si="2"/>
        <v>2043764</v>
      </c>
      <c r="E23" s="26">
        <f t="shared" si="2"/>
        <v>3523176</v>
      </c>
      <c r="F23" s="26">
        <f t="shared" si="2"/>
        <v>5702344</v>
      </c>
      <c r="G23" s="26">
        <f t="shared" si="2"/>
        <v>0</v>
      </c>
    </row>
    <row r="24" spans="1:7" x14ac:dyDescent="0.2">
      <c r="A24" s="20"/>
      <c r="B24" s="28"/>
      <c r="C24" s="28"/>
      <c r="D24" s="28"/>
      <c r="E24" s="16"/>
      <c r="F24" s="16"/>
      <c r="G24" s="16"/>
    </row>
    <row r="25" spans="1:7" x14ac:dyDescent="0.2">
      <c r="A25" s="20" t="s">
        <v>13</v>
      </c>
      <c r="B25" s="38">
        <v>255</v>
      </c>
      <c r="C25" s="38">
        <v>255</v>
      </c>
      <c r="D25" s="38">
        <v>207</v>
      </c>
      <c r="E25" s="19">
        <v>206</v>
      </c>
      <c r="F25" s="19">
        <v>204</v>
      </c>
      <c r="G25" s="19"/>
    </row>
    <row r="26" spans="1:7" ht="15.75" x14ac:dyDescent="0.2">
      <c r="A26" s="4"/>
    </row>
    <row r="27" spans="1:7" x14ac:dyDescent="0.2">
      <c r="A27" s="51" t="s">
        <v>28</v>
      </c>
      <c r="B27" s="52"/>
      <c r="C27" s="52"/>
      <c r="D27" s="52"/>
      <c r="E27" s="52"/>
      <c r="F27" s="52"/>
      <c r="G27" s="52"/>
    </row>
    <row r="28" spans="1:7" x14ac:dyDescent="0.2">
      <c r="A28" s="52"/>
      <c r="B28" s="52"/>
      <c r="C28" s="52"/>
      <c r="D28" s="52"/>
      <c r="E28" s="52"/>
      <c r="F28" s="52"/>
      <c r="G28" s="52"/>
    </row>
    <row r="30" spans="1:7" x14ac:dyDescent="0.2">
      <c r="A30" s="50" t="s">
        <v>18</v>
      </c>
      <c r="B30" s="50"/>
      <c r="C30" s="50"/>
      <c r="D30" s="50"/>
      <c r="E30" s="50"/>
      <c r="F30" s="50"/>
      <c r="G30" s="50"/>
    </row>
    <row r="31" spans="1:7" ht="12.75" customHeight="1" x14ac:dyDescent="0.2">
      <c r="A31" s="17" t="s">
        <v>19</v>
      </c>
      <c r="B31" s="41" t="s">
        <v>22</v>
      </c>
      <c r="C31" s="46" t="s">
        <v>23</v>
      </c>
      <c r="D31" s="17" t="s">
        <v>4</v>
      </c>
      <c r="E31" s="17" t="s">
        <v>4</v>
      </c>
      <c r="F31" s="17" t="s">
        <v>4</v>
      </c>
      <c r="G31" s="17" t="s">
        <v>4</v>
      </c>
    </row>
    <row r="32" spans="1:7" x14ac:dyDescent="0.2">
      <c r="A32" s="17" t="s">
        <v>3</v>
      </c>
      <c r="B32" s="41"/>
      <c r="C32" s="46"/>
      <c r="D32" s="17" t="s">
        <v>5</v>
      </c>
      <c r="E32" s="17" t="s">
        <v>5</v>
      </c>
      <c r="F32" s="17" t="s">
        <v>5</v>
      </c>
      <c r="G32" s="17" t="s">
        <v>5</v>
      </c>
    </row>
    <row r="33" spans="1:7" ht="39.75" customHeight="1" x14ac:dyDescent="0.2">
      <c r="A33" s="30"/>
      <c r="B33" s="41"/>
      <c r="C33" s="46"/>
      <c r="D33" s="18" t="s">
        <v>24</v>
      </c>
      <c r="E33" s="17" t="s">
        <v>25</v>
      </c>
      <c r="F33" s="17" t="s">
        <v>26</v>
      </c>
      <c r="G33" s="17" t="s">
        <v>27</v>
      </c>
    </row>
    <row r="34" spans="1:7" x14ac:dyDescent="0.2">
      <c r="A34" s="25" t="s">
        <v>6</v>
      </c>
      <c r="B34" s="36">
        <f>+B36+B37+B38</f>
        <v>14125900</v>
      </c>
      <c r="C34" s="36">
        <f t="shared" ref="C34:G34" si="3">+C36+C37+C38</f>
        <v>14125900</v>
      </c>
      <c r="D34" s="36">
        <f>+D36+D37+D38</f>
        <v>2001965</v>
      </c>
      <c r="E34" s="26">
        <f t="shared" si="3"/>
        <v>3481377</v>
      </c>
      <c r="F34" s="26">
        <f t="shared" si="3"/>
        <v>5631385</v>
      </c>
      <c r="G34" s="26">
        <f t="shared" si="3"/>
        <v>0</v>
      </c>
    </row>
    <row r="35" spans="1:7" x14ac:dyDescent="0.2">
      <c r="A35" s="20" t="s">
        <v>7</v>
      </c>
      <c r="B35" s="28"/>
      <c r="C35" s="28"/>
      <c r="D35" s="28"/>
      <c r="E35" s="16"/>
      <c r="F35" s="16"/>
      <c r="G35" s="16"/>
    </row>
    <row r="36" spans="1:7" x14ac:dyDescent="0.2">
      <c r="A36" s="27" t="s">
        <v>8</v>
      </c>
      <c r="B36" s="28">
        <v>7084800</v>
      </c>
      <c r="C36" s="28">
        <v>7084800</v>
      </c>
      <c r="D36" s="28">
        <v>1693976</v>
      </c>
      <c r="E36" s="28">
        <v>2954292</v>
      </c>
      <c r="F36" s="28">
        <v>4825343</v>
      </c>
      <c r="G36" s="16"/>
    </row>
    <row r="37" spans="1:7" x14ac:dyDescent="0.2">
      <c r="A37" s="27" t="s">
        <v>9</v>
      </c>
      <c r="B37" s="28">
        <v>2398500</v>
      </c>
      <c r="C37" s="28">
        <v>2398500</v>
      </c>
      <c r="D37" s="28">
        <v>307989</v>
      </c>
      <c r="E37" s="28">
        <v>527085</v>
      </c>
      <c r="F37" s="28">
        <v>797026</v>
      </c>
      <c r="G37" s="16"/>
    </row>
    <row r="38" spans="1:7" x14ac:dyDescent="0.2">
      <c r="A38" s="27" t="s">
        <v>10</v>
      </c>
      <c r="B38" s="28">
        <v>4642600</v>
      </c>
      <c r="C38" s="28">
        <v>4642600</v>
      </c>
      <c r="D38" s="28"/>
      <c r="E38" s="16"/>
      <c r="F38" s="28">
        <v>9016</v>
      </c>
      <c r="G38" s="16"/>
    </row>
    <row r="39" spans="1:7" x14ac:dyDescent="0.2">
      <c r="A39" s="20"/>
      <c r="B39" s="28"/>
      <c r="C39" s="28"/>
      <c r="D39" s="28"/>
      <c r="E39" s="16"/>
      <c r="F39" s="16"/>
      <c r="G39" s="16"/>
    </row>
    <row r="40" spans="1:7" ht="26.25" customHeight="1" x14ac:dyDescent="0.2">
      <c r="A40" s="25" t="s">
        <v>11</v>
      </c>
      <c r="B40" s="36">
        <f t="shared" ref="B40:G40" si="4">+SUM(B41:B46)</f>
        <v>601400</v>
      </c>
      <c r="C40" s="36">
        <f t="shared" si="4"/>
        <v>601400</v>
      </c>
      <c r="D40" s="36">
        <f t="shared" si="4"/>
        <v>41799</v>
      </c>
      <c r="E40" s="26">
        <f t="shared" si="4"/>
        <v>41799</v>
      </c>
      <c r="F40" s="26">
        <f t="shared" si="4"/>
        <v>70959</v>
      </c>
      <c r="G40" s="26">
        <f t="shared" si="4"/>
        <v>0</v>
      </c>
    </row>
    <row r="41" spans="1:7" x14ac:dyDescent="0.2">
      <c r="A41" s="20" t="s">
        <v>17</v>
      </c>
      <c r="B41" s="28"/>
      <c r="C41" s="28"/>
      <c r="D41" s="28"/>
      <c r="E41" s="16"/>
      <c r="F41" s="16"/>
      <c r="G41" s="16"/>
    </row>
    <row r="42" spans="1:7" ht="93" customHeight="1" x14ac:dyDescent="0.2">
      <c r="A42" s="33" t="s">
        <v>36</v>
      </c>
      <c r="B42" s="29">
        <v>120000</v>
      </c>
      <c r="C42" s="29">
        <v>120000</v>
      </c>
      <c r="D42" s="37"/>
      <c r="E42" s="31"/>
      <c r="F42" s="37">
        <v>29160</v>
      </c>
      <c r="G42" s="31"/>
    </row>
    <row r="43" spans="1:7" ht="38.25" x14ac:dyDescent="0.2">
      <c r="A43" s="32" t="s">
        <v>37</v>
      </c>
      <c r="B43" s="34">
        <v>281400</v>
      </c>
      <c r="C43" s="29">
        <v>281400</v>
      </c>
      <c r="D43" s="37"/>
      <c r="E43" s="31"/>
      <c r="F43" s="31"/>
      <c r="G43" s="31"/>
    </row>
    <row r="44" spans="1:7" ht="51" x14ac:dyDescent="0.2">
      <c r="A44" s="32" t="s">
        <v>38</v>
      </c>
      <c r="B44" s="34">
        <v>120000</v>
      </c>
      <c r="C44" s="29">
        <v>120000</v>
      </c>
      <c r="D44" s="37"/>
      <c r="E44" s="31"/>
      <c r="F44" s="31"/>
      <c r="G44" s="31"/>
    </row>
    <row r="45" spans="1:7" ht="55.5" customHeight="1" x14ac:dyDescent="0.2">
      <c r="A45" s="35" t="s">
        <v>39</v>
      </c>
      <c r="B45" s="29">
        <v>80000</v>
      </c>
      <c r="C45" s="29">
        <v>80000</v>
      </c>
      <c r="D45" s="37">
        <v>41799</v>
      </c>
      <c r="E45" s="37">
        <v>41799</v>
      </c>
      <c r="F45" s="37">
        <v>41799</v>
      </c>
      <c r="G45" s="31"/>
    </row>
    <row r="46" spans="1:7" x14ac:dyDescent="0.2">
      <c r="A46" s="20"/>
      <c r="B46" s="28"/>
      <c r="C46" s="28"/>
      <c r="D46" s="37"/>
      <c r="E46" s="31"/>
      <c r="F46" s="31"/>
      <c r="G46" s="31"/>
    </row>
    <row r="47" spans="1:7" x14ac:dyDescent="0.2">
      <c r="A47" s="25" t="s">
        <v>12</v>
      </c>
      <c r="B47" s="36">
        <f>+B40+B34</f>
        <v>14727300</v>
      </c>
      <c r="C47" s="36">
        <f t="shared" ref="C47:G47" si="5">+C40+C34</f>
        <v>14727300</v>
      </c>
      <c r="D47" s="36">
        <f t="shared" si="5"/>
        <v>2043764</v>
      </c>
      <c r="E47" s="26">
        <f t="shared" si="5"/>
        <v>3523176</v>
      </c>
      <c r="F47" s="26">
        <f t="shared" si="5"/>
        <v>5702344</v>
      </c>
      <c r="G47" s="26">
        <f t="shared" si="5"/>
        <v>0</v>
      </c>
    </row>
    <row r="48" spans="1:7" x14ac:dyDescent="0.2">
      <c r="A48" s="20"/>
      <c r="B48" s="28"/>
      <c r="C48" s="28"/>
      <c r="D48" s="28"/>
      <c r="E48" s="16"/>
      <c r="F48" s="16"/>
      <c r="G48" s="16"/>
    </row>
    <row r="49" spans="1:7" x14ac:dyDescent="0.2">
      <c r="A49" s="20" t="s">
        <v>13</v>
      </c>
      <c r="B49" s="38">
        <v>255</v>
      </c>
      <c r="C49" s="38">
        <v>255</v>
      </c>
      <c r="D49" s="38">
        <v>207</v>
      </c>
      <c r="E49" s="19">
        <v>206</v>
      </c>
      <c r="F49" s="19">
        <v>204</v>
      </c>
      <c r="G49" s="19"/>
    </row>
    <row r="50" spans="1:7" ht="15.75" x14ac:dyDescent="0.2">
      <c r="A50" s="4"/>
    </row>
  </sheetData>
  <mergeCells count="10">
    <mergeCell ref="C31:C33"/>
    <mergeCell ref="A27:G28"/>
    <mergeCell ref="A6:G6"/>
    <mergeCell ref="B7:B9"/>
    <mergeCell ref="B31:B33"/>
    <mergeCell ref="A3:G3"/>
    <mergeCell ref="A4:G4"/>
    <mergeCell ref="A5:G5"/>
    <mergeCell ref="C7:C9"/>
    <mergeCell ref="A30:G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Yordan Peev</cp:lastModifiedBy>
  <cp:lastPrinted>2020-07-08T12:33:57Z</cp:lastPrinted>
  <dcterms:created xsi:type="dcterms:W3CDTF">2016-04-01T09:51:31Z</dcterms:created>
  <dcterms:modified xsi:type="dcterms:W3CDTF">2020-10-08T08:18:38Z</dcterms:modified>
</cp:coreProperties>
</file>